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2760" yWindow="32760" windowWidth="20730" windowHeight="8430" tabRatio="601"/>
  </bookViews>
  <sheets>
    <sheet name="Xərclər smetası forması" sheetId="1" r:id="rId1"/>
  </sheets>
  <calcPr calcId="191029"/>
</workbook>
</file>

<file path=xl/calcChain.xml><?xml version="1.0" encoding="utf-8"?>
<calcChain xmlns="http://schemas.openxmlformats.org/spreadsheetml/2006/main">
  <c r="E30" i="1"/>
  <c r="F30"/>
  <c r="F26"/>
  <c r="D31"/>
  <c r="E31"/>
  <c r="F31"/>
  <c r="F25"/>
  <c r="D30"/>
  <c r="F103"/>
  <c r="F111"/>
  <c r="F113"/>
  <c r="C19"/>
  <c r="F110"/>
  <c r="F39"/>
  <c r="F42"/>
  <c r="C10"/>
  <c r="F112"/>
  <c r="F88"/>
  <c r="F91"/>
  <c r="C16"/>
  <c r="F89"/>
  <c r="F106"/>
  <c r="F107"/>
  <c r="F104"/>
  <c r="F108"/>
  <c r="C18"/>
  <c r="F105"/>
  <c r="F95"/>
  <c r="F96"/>
  <c r="F97"/>
  <c r="F98"/>
  <c r="F99"/>
  <c r="F100"/>
  <c r="F93"/>
  <c r="F90"/>
  <c r="F70"/>
  <c r="F71"/>
  <c r="F72"/>
  <c r="F73"/>
  <c r="F74"/>
  <c r="F75"/>
  <c r="F76"/>
  <c r="F84"/>
  <c r="F85"/>
  <c r="F83"/>
  <c r="F82"/>
  <c r="F81"/>
  <c r="F80"/>
  <c r="F79"/>
  <c r="F86"/>
  <c r="C15"/>
  <c r="F59"/>
  <c r="F54"/>
  <c r="F53"/>
  <c r="F52"/>
  <c r="F51"/>
  <c r="F50"/>
  <c r="F49"/>
  <c r="F48"/>
  <c r="F47"/>
  <c r="F46"/>
  <c r="F45"/>
  <c r="F44"/>
  <c r="F41"/>
  <c r="F40"/>
  <c r="F27"/>
  <c r="D32"/>
  <c r="E32"/>
  <c r="F32"/>
  <c r="F94"/>
  <c r="F101"/>
  <c r="C17"/>
  <c r="F69"/>
  <c r="F77"/>
  <c r="C14"/>
  <c r="F68"/>
  <c r="F65"/>
  <c r="F64"/>
  <c r="F63"/>
  <c r="F62"/>
  <c r="F66"/>
  <c r="C13"/>
  <c r="F58"/>
  <c r="F57"/>
  <c r="F60"/>
  <c r="C12"/>
  <c r="F55"/>
  <c r="C11"/>
  <c r="F28"/>
  <c r="C8"/>
  <c r="D34"/>
  <c r="D33"/>
  <c r="F35"/>
  <c r="F33"/>
  <c r="F34"/>
  <c r="D35"/>
  <c r="F37"/>
  <c r="C9"/>
  <c r="C20"/>
  <c r="F114"/>
</calcChain>
</file>

<file path=xl/sharedStrings.xml><?xml version="1.0" encoding="utf-8"?>
<sst xmlns="http://schemas.openxmlformats.org/spreadsheetml/2006/main" count="267" uniqueCount="191">
  <si>
    <t xml:space="preserve">tarixdən </t>
  </si>
  <si>
    <t>tarixədək</t>
  </si>
  <si>
    <t>Ölçü vahidi</t>
  </si>
  <si>
    <t>X</t>
  </si>
  <si>
    <t>Ofisin icarəsi</t>
  </si>
  <si>
    <t>Yol xərci</t>
  </si>
  <si>
    <t>Bank xərcləri</t>
  </si>
  <si>
    <t>I</t>
  </si>
  <si>
    <t xml:space="preserve">Əməyin ödənişi </t>
  </si>
  <si>
    <t>Vahidin qiyməti</t>
  </si>
  <si>
    <t>II</t>
  </si>
  <si>
    <t>III</t>
  </si>
  <si>
    <t>Cəmi</t>
  </si>
  <si>
    <t>Əmək haqqına üstəlik</t>
  </si>
  <si>
    <t xml:space="preserve">Digər </t>
  </si>
  <si>
    <t>Digər</t>
  </si>
  <si>
    <t>Ezamiyyə xərcləri</t>
  </si>
  <si>
    <t>Mehmanxana (mənzil) xərci</t>
  </si>
  <si>
    <t>V</t>
  </si>
  <si>
    <t>Nəqliyyat xərcləri</t>
  </si>
  <si>
    <t>VI</t>
  </si>
  <si>
    <t>VII</t>
  </si>
  <si>
    <t>Kitab çapı (50 səhifədən yuxarı)</t>
  </si>
  <si>
    <t>Buklet çapı</t>
  </si>
  <si>
    <t>VIII</t>
  </si>
  <si>
    <t>IX</t>
  </si>
  <si>
    <t>Təlimçi xidməti</t>
  </si>
  <si>
    <t>Hüquqşünas xidməti</t>
  </si>
  <si>
    <t xml:space="preserve">Sair müxtəlif xərclər </t>
  </si>
  <si>
    <t xml:space="preserve">Xərclərin adı </t>
  </si>
  <si>
    <t>Gündəlik xərc (yemək, rabitə və s)</t>
  </si>
  <si>
    <t>Kommunal və kommunikasiya xərcləri</t>
  </si>
  <si>
    <t xml:space="preserve">Mühasib </t>
  </si>
  <si>
    <t>Tərcüməçi xidməti</t>
  </si>
  <si>
    <t xml:space="preserve">Gündəlik xərc </t>
  </si>
  <si>
    <t>Ekspert xidməti</t>
  </si>
  <si>
    <t>001 002</t>
  </si>
  <si>
    <t>001 099</t>
  </si>
  <si>
    <t>002 001</t>
  </si>
  <si>
    <t>003 001</t>
  </si>
  <si>
    <t xml:space="preserve">003 099 </t>
  </si>
  <si>
    <t>005 001</t>
  </si>
  <si>
    <t>005 002</t>
  </si>
  <si>
    <t>007 001</t>
  </si>
  <si>
    <t>007 002</t>
  </si>
  <si>
    <t>007 003</t>
  </si>
  <si>
    <t>007 004</t>
  </si>
  <si>
    <t>007 005</t>
  </si>
  <si>
    <t>007 006</t>
  </si>
  <si>
    <t>007 007</t>
  </si>
  <si>
    <t>007 008</t>
  </si>
  <si>
    <t>007 099</t>
  </si>
  <si>
    <t>008 001</t>
  </si>
  <si>
    <t>008 002</t>
  </si>
  <si>
    <t>008 003</t>
  </si>
  <si>
    <t>008 004</t>
  </si>
  <si>
    <t>008 005</t>
  </si>
  <si>
    <t>008 006</t>
  </si>
  <si>
    <t>008 099</t>
  </si>
  <si>
    <t>009 001</t>
  </si>
  <si>
    <t>009 002</t>
  </si>
  <si>
    <t>009 099</t>
  </si>
  <si>
    <t>010 001</t>
  </si>
  <si>
    <t>010 002</t>
  </si>
  <si>
    <t>010 006</t>
  </si>
  <si>
    <t>010 004</t>
  </si>
  <si>
    <t>010 005</t>
  </si>
  <si>
    <t>010 003</t>
  </si>
  <si>
    <t>011 001</t>
  </si>
  <si>
    <t>Yanacaq və sürtgü materiallarının alınması</t>
  </si>
  <si>
    <t>IV</t>
  </si>
  <si>
    <t>№</t>
  </si>
  <si>
    <t>001 001</t>
  </si>
  <si>
    <t xml:space="preserve">Dəftərxana xərcləri </t>
  </si>
  <si>
    <t>003 002</t>
  </si>
  <si>
    <t>Sığorta xərci</t>
  </si>
  <si>
    <t>Viza xərci</t>
  </si>
  <si>
    <t>Nəqliyyatın icarəsi</t>
  </si>
  <si>
    <t>006 001</t>
  </si>
  <si>
    <t>Mobil rabitə xərci</t>
  </si>
  <si>
    <t>İnternet xərci</t>
  </si>
  <si>
    <t>006 002</t>
  </si>
  <si>
    <t>006 003</t>
  </si>
  <si>
    <t>006 099</t>
  </si>
  <si>
    <t>005 099</t>
  </si>
  <si>
    <t>İstehlak malları və materiallarının alınması, tədbirlərin təşkili xərcləri</t>
  </si>
  <si>
    <t>Çap məhsullarının hazırlanması</t>
  </si>
  <si>
    <t>Dəvətnamə çapı</t>
  </si>
  <si>
    <t>XI</t>
  </si>
  <si>
    <t>Sosioloq xidməti</t>
  </si>
  <si>
    <t>Psixoloq xidməti</t>
  </si>
  <si>
    <t>010 007</t>
  </si>
  <si>
    <t>Domen və hostinq xərci</t>
  </si>
  <si>
    <t>011 002</t>
  </si>
  <si>
    <t>011 003</t>
  </si>
  <si>
    <t>011 004</t>
  </si>
  <si>
    <t>011 099</t>
  </si>
  <si>
    <t>LAYİHƏ ÜZRƏ YEKUN</t>
  </si>
  <si>
    <t>Ağac tinglərinin alışı</t>
  </si>
  <si>
    <t>XII</t>
  </si>
  <si>
    <t>012 001</t>
  </si>
  <si>
    <t>Komissiya xərci</t>
  </si>
  <si>
    <t>Çek kitabçasının alınması</t>
  </si>
  <si>
    <t>CƏMİ</t>
  </si>
  <si>
    <t>Layihə rəhbəri</t>
  </si>
  <si>
    <t>ƏMƏYİN ÖDƏNİŞİ</t>
  </si>
  <si>
    <t>ƏMƏK HAQQINA ÜSTƏLİK</t>
  </si>
  <si>
    <t>İDARƏNİN SAXLANILMASI</t>
  </si>
  <si>
    <t>EZAMİYYƏ XƏRCLƏRİ</t>
  </si>
  <si>
    <t>NƏQLİYYAT XƏRCLƏRİ</t>
  </si>
  <si>
    <t>KOMMUNAL VƏ KOMMUNİKASİYA XƏRCLƏRİ</t>
  </si>
  <si>
    <t>ÇAP MƏHSULLARININ HAZIRLANMASI</t>
  </si>
  <si>
    <t>SAİR MÜXTƏLİF XƏRCLƏR</t>
  </si>
  <si>
    <t>BANK XƏRCLƏRİ</t>
  </si>
  <si>
    <t xml:space="preserve">Kommunal xərclər </t>
  </si>
  <si>
    <t>Büdcənin məbləği (AZN-lə)</t>
  </si>
  <si>
    <t>Layihənin adı</t>
  </si>
  <si>
    <t>002 002</t>
  </si>
  <si>
    <t>010 099</t>
  </si>
  <si>
    <t>012 099</t>
  </si>
  <si>
    <t>Çay və ya kofe xərci</t>
  </si>
  <si>
    <t xml:space="preserve">004 101 </t>
  </si>
  <si>
    <t>004 102</t>
  </si>
  <si>
    <t>004 103</t>
  </si>
  <si>
    <t>004 201</t>
  </si>
  <si>
    <t>004 202</t>
  </si>
  <si>
    <t>004 203</t>
  </si>
  <si>
    <t>004 204</t>
  </si>
  <si>
    <t>004 205</t>
  </si>
  <si>
    <t>004 299</t>
  </si>
  <si>
    <t xml:space="preserve">Mehmanxana (mənzil) xərci          </t>
  </si>
  <si>
    <t>Bu hissə proqram tərəfindən avtomatik olaraq hesablanır</t>
  </si>
  <si>
    <t xml:space="preserve">İdarənin saxlanılması </t>
  </si>
  <si>
    <t xml:space="preserve">Sair xidmətlərin ödənilməsi </t>
  </si>
  <si>
    <t>Layihənin əhatə etdiyi dövr</t>
  </si>
  <si>
    <t>Vahidin sayı</t>
  </si>
  <si>
    <t>SAİR XİDMƏTLƏRİN ÖDƏNİLMƏSİ</t>
  </si>
  <si>
    <t>Xarici ölkələrdən gələn iştirakçıların mehmanxana xərci</t>
  </si>
  <si>
    <t>Xüsusi geyimlərin hazırlanması (papaq, köynək və s.)</t>
  </si>
  <si>
    <t>Ölkədaxili ezamiyyə:</t>
  </si>
  <si>
    <t>Xarici ölkələrə ezamiyyə:</t>
  </si>
  <si>
    <t>İnformasiya yayımı xidməti</t>
  </si>
  <si>
    <t>İSTEHLAK MALLARI VƏ MATERİALLARININ ALINMASI, TƏDBİRLƏRİN TƏŞKİLİ XƏRCLƏRİ</t>
  </si>
  <si>
    <t>Dəftərxana xərci</t>
  </si>
  <si>
    <t xml:space="preserve">Zal icarəsi </t>
  </si>
  <si>
    <t>Foto çəkiliş</t>
  </si>
  <si>
    <t>ay</t>
  </si>
  <si>
    <t>manat</t>
  </si>
  <si>
    <t>İcbari sığorta haqqı</t>
  </si>
  <si>
    <t>İşsizlikdən sığorta haqqı</t>
  </si>
  <si>
    <t>gediş-gəliş</t>
  </si>
  <si>
    <t>gün</t>
  </si>
  <si>
    <t>nəfər</t>
  </si>
  <si>
    <t>litr</t>
  </si>
  <si>
    <t>ədəd</t>
  </si>
  <si>
    <t>kq</t>
  </si>
  <si>
    <t>xidmət</t>
  </si>
  <si>
    <t>birdəfəlik</t>
  </si>
  <si>
    <t>Toxum, gübrə və digər məhsulların alınması</t>
  </si>
  <si>
    <t>002 003</t>
  </si>
  <si>
    <t>002 004</t>
  </si>
  <si>
    <t>İcbari tibbi sığorta haqqı</t>
  </si>
  <si>
    <t>002 099</t>
  </si>
  <si>
    <t>Təşkilatın adı</t>
  </si>
  <si>
    <t>012 002</t>
  </si>
  <si>
    <t>Video çəkiliş və montaj</t>
  </si>
  <si>
    <t>kv.m.</t>
  </si>
  <si>
    <t>Kitabça çapı (50 səhifəyədək)</t>
  </si>
  <si>
    <t>6 (qr 5 *qr 4)</t>
  </si>
  <si>
    <t>(İmzası)</t>
  </si>
  <si>
    <t>M.Y.</t>
  </si>
  <si>
    <t>Agentliyin baş mühasibi</t>
  </si>
  <si>
    <t>Agentliyin mühasibi</t>
  </si>
  <si>
    <t>(Soyadı, adı və atasının adı)</t>
  </si>
  <si>
    <t>Layihələrin idarəedilməsi üzrə menecer</t>
  </si>
  <si>
    <t xml:space="preserve">Yemək xərci </t>
  </si>
  <si>
    <t xml:space="preserve">ZOOM proqram təminatı </t>
  </si>
  <si>
    <t>Məlumat lövhəsinin (roll up) çapı</t>
  </si>
  <si>
    <t>DİGƏR ALIŞLAR</t>
  </si>
  <si>
    <t xml:space="preserve">Saytın yaradılması </t>
  </si>
  <si>
    <t>Saxlanılması xərci</t>
  </si>
  <si>
    <t xml:space="preserve">Digər alışlar </t>
  </si>
  <si>
    <t xml:space="preserve">Film çəkilişi ( tamaşa, reklam, sosial çarx ) </t>
  </si>
  <si>
    <t xml:space="preserve">Azərbaycan Respublikası QHT- lərə Dövlət Dəstəyi Agentliyi Xərclər smetası                                                                                                                </t>
  </si>
  <si>
    <r>
      <t>QHT-nin rəhbəri</t>
    </r>
    <r>
      <rPr>
        <i/>
        <sz val="10"/>
        <rFont val="Arial"/>
        <family val="2"/>
        <charset val="204"/>
      </rPr>
      <t>(və ya səlahiyyətli nümayəndəsi)</t>
    </r>
  </si>
  <si>
    <t>QHT-nin mühasibi</t>
  </si>
  <si>
    <t>002 001.1</t>
  </si>
  <si>
    <t>002 001.2</t>
  </si>
  <si>
    <t>DSMF ayırmalar ( Mühasib)</t>
  </si>
  <si>
    <t>DSMF ayırmalar ( Layihə rəhbəri)</t>
  </si>
  <si>
    <t>DSMF ayırmalar ( Digər)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</si>
</sst>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(* #,##0.00_);_(* \(#,##0.00\);_(* &quot;-&quot;??_);_(@_)"/>
    <numFmt numFmtId="165" formatCode="_-* #,##0.00_р_._-;\-* #,##0.00_р_._-;_-* &quot;-&quot;??_р_._-;_-@_-"/>
    <numFmt numFmtId="166" formatCode="_-* #,##0_-;\-* #,##0_-;_-* &quot;-&quot;??_-;_-@_-"/>
    <numFmt numFmtId="167" formatCode="0.0%"/>
  </numFmts>
  <fonts count="16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i/>
      <sz val="11"/>
      <name val="Arial"/>
      <family val="2"/>
      <charset val="204"/>
    </font>
    <font>
      <sz val="8"/>
      <name val="Arial"/>
      <family val="2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Arial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3" fillId="0" borderId="0" applyFont="0" applyFill="0" applyBorder="0" applyAlignment="0" applyProtection="0"/>
  </cellStyleXfs>
  <cellXfs count="211">
    <xf numFmtId="0" fontId="0" fillId="0" borderId="0" xfId="0"/>
    <xf numFmtId="0" fontId="1" fillId="0" borderId="0" xfId="0" applyNumberFormat="1" applyFont="1" applyFill="1" applyAlignment="1">
      <alignment horizont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14" fontId="14" fillId="0" borderId="2" xfId="0" applyNumberFormat="1" applyFont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4" fontId="14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Fill="1" applyAlignment="1">
      <alignment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 indent="1"/>
    </xf>
    <xf numFmtId="0" fontId="7" fillId="0" borderId="4" xfId="0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164" fontId="1" fillId="0" borderId="4" xfId="1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 indent="1"/>
    </xf>
    <xf numFmtId="164" fontId="7" fillId="0" borderId="6" xfId="1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164" fontId="1" fillId="0" borderId="6" xfId="1" applyNumberFormat="1" applyFont="1" applyBorder="1" applyAlignment="1">
      <alignment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0" borderId="4" xfId="1" applyNumberFormat="1" applyFont="1" applyFill="1" applyBorder="1" applyAlignment="1">
      <alignment horizontal="center" vertical="center" wrapText="1"/>
    </xf>
    <xf numFmtId="164" fontId="1" fillId="0" borderId="4" xfId="1" applyNumberFormat="1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wrapText="1" indent="1"/>
    </xf>
    <xf numFmtId="0" fontId="7" fillId="0" borderId="10" xfId="0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164" fontId="1" fillId="0" borderId="10" xfId="1" applyNumberFormat="1" applyFont="1" applyBorder="1" applyAlignment="1">
      <alignment vertical="center" wrapText="1"/>
    </xf>
    <xf numFmtId="0" fontId="7" fillId="2" borderId="6" xfId="0" applyFont="1" applyFill="1" applyBorder="1" applyAlignment="1">
      <alignment horizontal="left" vertical="center" wrapText="1" indent="2"/>
    </xf>
    <xf numFmtId="0" fontId="1" fillId="0" borderId="6" xfId="0" applyNumberFormat="1" applyFont="1" applyFill="1" applyBorder="1" applyAlignment="1">
      <alignment horizontal="center" vertical="center" wrapText="1"/>
    </xf>
    <xf numFmtId="164" fontId="1" fillId="0" borderId="6" xfId="1" applyNumberFormat="1" applyFont="1" applyFill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wrapText="1" indent="2"/>
    </xf>
    <xf numFmtId="0" fontId="1" fillId="0" borderId="10" xfId="1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4" fontId="7" fillId="0" borderId="10" xfId="1" applyNumberFormat="1" applyFont="1" applyBorder="1" applyAlignment="1">
      <alignment horizontal="center" vertical="center" wrapText="1"/>
    </xf>
    <xf numFmtId="164" fontId="1" fillId="0" borderId="6" xfId="1" applyNumberFormat="1" applyFont="1" applyBorder="1" applyAlignment="1">
      <alignment horizontal="center" vertical="center" wrapText="1"/>
    </xf>
    <xf numFmtId="0" fontId="1" fillId="0" borderId="6" xfId="1" applyNumberFormat="1" applyFont="1" applyFill="1" applyBorder="1" applyAlignment="1">
      <alignment horizontal="center" vertical="center" wrapText="1"/>
    </xf>
    <xf numFmtId="164" fontId="1" fillId="0" borderId="6" xfId="1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165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164" fontId="1" fillId="0" borderId="4" xfId="1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 indent="1"/>
    </xf>
    <xf numFmtId="164" fontId="1" fillId="0" borderId="12" xfId="1" applyNumberFormat="1" applyFont="1" applyFill="1" applyBorder="1" applyAlignment="1">
      <alignment horizontal="right" vertical="center" wrapText="1"/>
    </xf>
    <xf numFmtId="164" fontId="1" fillId="0" borderId="13" xfId="1" applyNumberFormat="1" applyFont="1" applyFill="1" applyBorder="1" applyAlignment="1">
      <alignment horizontal="right" vertical="center" wrapText="1"/>
    </xf>
    <xf numFmtId="164" fontId="1" fillId="0" borderId="13" xfId="1" applyNumberFormat="1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164" fontId="1" fillId="0" borderId="14" xfId="1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7" fillId="0" borderId="6" xfId="0" applyFont="1" applyFill="1" applyBorder="1" applyAlignment="1">
      <alignment horizontal="left" vertical="center" wrapText="1" indent="1"/>
    </xf>
    <xf numFmtId="164" fontId="7" fillId="0" borderId="10" xfId="1" applyNumberFormat="1" applyFont="1" applyFill="1" applyBorder="1" applyAlignment="1">
      <alignment horizontal="center" vertical="center" wrapText="1"/>
    </xf>
    <xf numFmtId="0" fontId="1" fillId="0" borderId="10" xfId="1" applyNumberFormat="1" applyFont="1" applyFill="1" applyBorder="1" applyAlignment="1">
      <alignment horizontal="center" vertical="center" wrapText="1"/>
    </xf>
    <xf numFmtId="164" fontId="1" fillId="0" borderId="10" xfId="1" applyNumberFormat="1" applyFont="1" applyFill="1" applyBorder="1" applyAlignment="1">
      <alignment vertical="center" wrapText="1"/>
    </xf>
    <xf numFmtId="164" fontId="7" fillId="0" borderId="4" xfId="1" applyNumberFormat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 indent="2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164" fontId="1" fillId="0" borderId="10" xfId="1" applyNumberFormat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right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164" fontId="2" fillId="0" borderId="16" xfId="1" applyNumberFormat="1" applyFont="1" applyBorder="1" applyAlignment="1">
      <alignment horizontal="right" vertical="center" wrapText="1"/>
    </xf>
    <xf numFmtId="164" fontId="1" fillId="0" borderId="12" xfId="1" applyNumberFormat="1" applyFont="1" applyBorder="1" applyAlignment="1">
      <alignment horizontal="right" vertical="center" wrapText="1"/>
    </xf>
    <xf numFmtId="164" fontId="1" fillId="0" borderId="14" xfId="1" applyNumberFormat="1" applyFont="1" applyBorder="1" applyAlignment="1">
      <alignment horizontal="right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164" fontId="2" fillId="0" borderId="18" xfId="1" applyNumberFormat="1" applyFont="1" applyFill="1" applyBorder="1" applyAlignment="1">
      <alignment horizontal="right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164" fontId="7" fillId="0" borderId="6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2" fillId="4" borderId="11" xfId="0" applyNumberFormat="1" applyFont="1" applyFill="1" applyBorder="1" applyAlignment="1">
      <alignment horizontal="center" vertical="center" wrapText="1"/>
    </xf>
    <xf numFmtId="164" fontId="2" fillId="4" borderId="11" xfId="1" applyNumberFormat="1" applyFont="1" applyFill="1" applyBorder="1" applyAlignment="1">
      <alignment horizontal="center" vertical="center" wrapText="1"/>
    </xf>
    <xf numFmtId="164" fontId="2" fillId="4" borderId="19" xfId="1" applyNumberFormat="1" applyFont="1" applyFill="1" applyBorder="1" applyAlignment="1">
      <alignment horizontal="right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2" fillId="4" borderId="21" xfId="0" applyNumberFormat="1" applyFont="1" applyFill="1" applyBorder="1" applyAlignment="1">
      <alignment horizontal="center" vertical="center" wrapText="1"/>
    </xf>
    <xf numFmtId="164" fontId="2" fillId="4" borderId="21" xfId="1" applyNumberFormat="1" applyFont="1" applyFill="1" applyBorder="1" applyAlignment="1">
      <alignment horizontal="center" vertical="center" wrapText="1"/>
    </xf>
    <xf numFmtId="164" fontId="2" fillId="4" borderId="22" xfId="1" applyNumberFormat="1" applyFont="1" applyFill="1" applyBorder="1" applyAlignment="1">
      <alignment horizontal="right" vertical="center" wrapText="1"/>
    </xf>
    <xf numFmtId="164" fontId="1" fillId="0" borderId="4" xfId="1" applyNumberFormat="1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right" vertical="center" wrapText="1"/>
    </xf>
    <xf numFmtId="164" fontId="7" fillId="0" borderId="10" xfId="1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4" fontId="7" fillId="0" borderId="11" xfId="1" applyNumberFormat="1" applyFont="1" applyFill="1" applyBorder="1" applyAlignment="1">
      <alignment horizontal="center" vertical="center" wrapText="1"/>
    </xf>
    <xf numFmtId="167" fontId="1" fillId="0" borderId="6" xfId="1" applyNumberFormat="1" applyFont="1" applyFill="1" applyBorder="1" applyAlignment="1">
      <alignment horizontal="right" vertical="center" wrapText="1"/>
    </xf>
    <xf numFmtId="0" fontId="7" fillId="0" borderId="23" xfId="0" applyFont="1" applyBorder="1" applyAlignment="1">
      <alignment horizontal="center" vertical="center" wrapText="1"/>
    </xf>
    <xf numFmtId="164" fontId="7" fillId="0" borderId="11" xfId="1" applyNumberFormat="1" applyFont="1" applyBorder="1" applyAlignment="1">
      <alignment horizontal="center" vertical="center" wrapText="1"/>
    </xf>
    <xf numFmtId="164" fontId="1" fillId="0" borderId="24" xfId="1" applyNumberFormat="1" applyFont="1" applyFill="1" applyBorder="1" applyAlignment="1">
      <alignment horizontal="right" vertical="center" wrapText="1"/>
    </xf>
    <xf numFmtId="49" fontId="1" fillId="2" borderId="25" xfId="0" applyNumberFormat="1" applyFont="1" applyFill="1" applyBorder="1" applyAlignment="1">
      <alignment horizontal="center" vertical="center" wrapText="1"/>
    </xf>
    <xf numFmtId="0" fontId="1" fillId="0" borderId="26" xfId="1" applyNumberFormat="1" applyFont="1" applyFill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167" fontId="1" fillId="0" borderId="26" xfId="0" applyNumberFormat="1" applyFont="1" applyBorder="1" applyAlignment="1">
      <alignment vertical="center" wrapText="1"/>
    </xf>
    <xf numFmtId="0" fontId="15" fillId="0" borderId="6" xfId="0" applyFont="1" applyBorder="1" applyAlignment="1">
      <alignment horizontal="left" vertical="center" wrapText="1" indent="1"/>
    </xf>
    <xf numFmtId="164" fontId="1" fillId="0" borderId="6" xfId="0" applyNumberFormat="1" applyFont="1" applyBorder="1" applyAlignment="1">
      <alignment horizontal="center" vertical="center" wrapText="1"/>
    </xf>
    <xf numFmtId="167" fontId="1" fillId="0" borderId="6" xfId="0" applyNumberFormat="1" applyFont="1" applyBorder="1" applyAlignment="1">
      <alignment vertical="center" wrapText="1"/>
    </xf>
    <xf numFmtId="0" fontId="7" fillId="2" borderId="26" xfId="0" applyFont="1" applyFill="1" applyBorder="1" applyAlignment="1">
      <alignment horizontal="left" vertical="center" wrapText="1" indent="1"/>
    </xf>
    <xf numFmtId="165" fontId="1" fillId="0" borderId="27" xfId="0" applyNumberFormat="1" applyFont="1" applyBorder="1" applyAlignment="1">
      <alignment horizontal="right" vertical="center" wrapText="1"/>
    </xf>
    <xf numFmtId="165" fontId="1" fillId="0" borderId="13" xfId="0" applyNumberFormat="1" applyFont="1" applyBorder="1" applyAlignment="1">
      <alignment horizontal="right" vertical="center" wrapText="1"/>
    </xf>
    <xf numFmtId="49" fontId="1" fillId="0" borderId="25" xfId="0" applyNumberFormat="1" applyFont="1" applyFill="1" applyBorder="1" applyAlignment="1">
      <alignment horizontal="center"/>
    </xf>
    <xf numFmtId="164" fontId="7" fillId="0" borderId="26" xfId="1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164" fontId="1" fillId="0" borderId="27" xfId="1" applyNumberFormat="1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/>
    </xf>
    <xf numFmtId="0" fontId="9" fillId="2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1" applyNumberFormat="1" applyFont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164" fontId="10" fillId="0" borderId="0" xfId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28" xfId="0" applyFont="1" applyBorder="1" applyAlignment="1">
      <alignment vertical="center" wrapText="1"/>
    </xf>
    <xf numFmtId="0" fontId="7" fillId="0" borderId="0" xfId="0" applyNumberFormat="1" applyFont="1" applyBorder="1" applyAlignment="1">
      <alignment vertical="center" wrapText="1"/>
    </xf>
    <xf numFmtId="166" fontId="7" fillId="0" borderId="28" xfId="1" applyNumberFormat="1" applyFont="1" applyBorder="1" applyAlignment="1">
      <alignment horizontal="left"/>
    </xf>
    <xf numFmtId="0" fontId="2" fillId="0" borderId="0" xfId="0" applyNumberFormat="1" applyFont="1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1" applyNumberFormat="1" applyFont="1" applyBorder="1" applyAlignment="1">
      <alignment horizontal="center"/>
    </xf>
    <xf numFmtId="166" fontId="7" fillId="0" borderId="0" xfId="1" applyNumberFormat="1" applyFont="1" applyBorder="1"/>
    <xf numFmtId="0" fontId="7" fillId="0" borderId="0" xfId="0" applyFont="1" applyAlignment="1">
      <alignment horizontal="left" vertical="center" wrapText="1"/>
    </xf>
    <xf numFmtId="0" fontId="7" fillId="0" borderId="28" xfId="0" applyFont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166" fontId="7" fillId="0" borderId="0" xfId="1" applyNumberFormat="1" applyFont="1" applyBorder="1" applyAlignment="1">
      <alignment horizontal="left"/>
    </xf>
    <xf numFmtId="166" fontId="7" fillId="0" borderId="28" xfId="1" applyNumberFormat="1" applyFont="1" applyBorder="1"/>
    <xf numFmtId="0" fontId="1" fillId="0" borderId="0" xfId="1" applyNumberFormat="1" applyFont="1" applyAlignment="1">
      <alignment horizontal="center"/>
    </xf>
    <xf numFmtId="0" fontId="7" fillId="0" borderId="0" xfId="0" applyFont="1" applyAlignment="1">
      <alignment horizontal="left" vertical="top"/>
    </xf>
    <xf numFmtId="0" fontId="7" fillId="0" borderId="0" xfId="0" applyFont="1" applyFill="1" applyBorder="1" applyAlignment="1">
      <alignment horizontal="left"/>
    </xf>
    <xf numFmtId="49" fontId="1" fillId="2" borderId="29" xfId="0" applyNumberFormat="1" applyFont="1" applyFill="1" applyBorder="1" applyAlignment="1">
      <alignment horizontal="center" vertical="center" wrapText="1"/>
    </xf>
    <xf numFmtId="0" fontId="1" fillId="0" borderId="23" xfId="1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 indent="1"/>
    </xf>
    <xf numFmtId="0" fontId="1" fillId="0" borderId="11" xfId="1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31" xfId="1" applyNumberFormat="1" applyFont="1" applyFill="1" applyBorder="1" applyAlignment="1">
      <alignment horizontal="center" vertical="center" wrapText="1"/>
    </xf>
    <xf numFmtId="164" fontId="1" fillId="0" borderId="21" xfId="1" applyNumberFormat="1" applyFont="1" applyFill="1" applyBorder="1" applyAlignment="1">
      <alignment horizontal="center" vertical="center" wrapText="1"/>
    </xf>
    <xf numFmtId="164" fontId="1" fillId="0" borderId="21" xfId="1" applyNumberFormat="1" applyFont="1" applyBorder="1" applyAlignment="1">
      <alignment vertical="center" wrapText="1"/>
    </xf>
    <xf numFmtId="43" fontId="8" fillId="0" borderId="21" xfId="1" applyNumberFormat="1" applyFont="1" applyFill="1" applyBorder="1" applyAlignment="1">
      <alignment horizontal="right" vertical="center" wrapText="1"/>
    </xf>
    <xf numFmtId="164" fontId="1" fillId="0" borderId="22" xfId="1" applyNumberFormat="1" applyFont="1" applyFill="1" applyBorder="1" applyAlignment="1">
      <alignment horizontal="right" vertical="center" wrapText="1"/>
    </xf>
    <xf numFmtId="43" fontId="8" fillId="0" borderId="4" xfId="1" applyNumberFormat="1" applyFont="1" applyFill="1" applyBorder="1" applyAlignment="1">
      <alignment horizontal="right" vertical="center" wrapText="1"/>
    </xf>
    <xf numFmtId="43" fontId="8" fillId="0" borderId="6" xfId="1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28" xfId="0" applyNumberFormat="1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left"/>
    </xf>
    <xf numFmtId="0" fontId="2" fillId="5" borderId="34" xfId="0" applyFont="1" applyFill="1" applyBorder="1" applyAlignment="1">
      <alignment horizontal="left"/>
    </xf>
    <xf numFmtId="0" fontId="2" fillId="5" borderId="35" xfId="0" applyFont="1" applyFill="1" applyBorder="1" applyAlignment="1">
      <alignment horizontal="left"/>
    </xf>
    <xf numFmtId="0" fontId="2" fillId="5" borderId="17" xfId="0" applyFont="1" applyFill="1" applyBorder="1" applyAlignment="1">
      <alignment horizontal="left" vertical="center" wrapText="1"/>
    </xf>
    <xf numFmtId="0" fontId="2" fillId="5" borderId="34" xfId="0" applyFont="1" applyFill="1" applyBorder="1" applyAlignment="1">
      <alignment horizontal="left" vertical="center" wrapText="1"/>
    </xf>
    <xf numFmtId="0" fontId="2" fillId="5" borderId="3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36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>
      <alignment horizontal="left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6" xfId="0" applyNumberFormat="1" applyFont="1" applyFill="1" applyBorder="1" applyAlignment="1">
      <alignment horizontal="center" vertical="center" wrapText="1"/>
    </xf>
    <xf numFmtId="166" fontId="6" fillId="0" borderId="0" xfId="1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36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7"/>
  <sheetViews>
    <sheetView tabSelected="1" topLeftCell="A67" zoomScale="115" zoomScaleNormal="115" workbookViewId="0">
      <selection activeCell="H34" sqref="H34"/>
    </sheetView>
  </sheetViews>
  <sheetFormatPr defaultRowHeight="14.25"/>
  <cols>
    <col min="1" max="1" width="10.28515625" style="1" customWidth="1"/>
    <col min="2" max="2" width="46.85546875" style="2" customWidth="1"/>
    <col min="3" max="3" width="12.85546875" style="66" customWidth="1"/>
    <col min="4" max="4" width="10.85546875" style="67" customWidth="1"/>
    <col min="5" max="5" width="12.85546875" style="2" customWidth="1"/>
    <col min="6" max="6" width="11.7109375" style="76" customWidth="1"/>
    <col min="7" max="16384" width="9.140625" style="2"/>
  </cols>
  <sheetData>
    <row r="1" spans="1:6" s="3" customFormat="1" ht="21.75" customHeight="1">
      <c r="A1" s="177" t="s">
        <v>183</v>
      </c>
      <c r="B1" s="177"/>
      <c r="C1" s="177"/>
      <c r="D1" s="177"/>
      <c r="E1" s="177"/>
      <c r="F1" s="177"/>
    </row>
    <row r="2" spans="1:6" s="3" customFormat="1" ht="15.75" customHeight="1" thickBot="1">
      <c r="A2" s="178"/>
      <c r="B2" s="178"/>
      <c r="C2" s="178"/>
      <c r="D2" s="178"/>
      <c r="E2" s="178"/>
      <c r="F2" s="178"/>
    </row>
    <row r="3" spans="1:6" s="3" customFormat="1" ht="15.75" customHeight="1" thickBot="1">
      <c r="A3" s="191" t="s">
        <v>163</v>
      </c>
      <c r="B3" s="192"/>
      <c r="C3" s="193"/>
      <c r="D3" s="194"/>
      <c r="E3" s="194"/>
      <c r="F3" s="195"/>
    </row>
    <row r="4" spans="1:6" s="3" customFormat="1" ht="15.75" thickBot="1">
      <c r="A4" s="191" t="s">
        <v>116</v>
      </c>
      <c r="B4" s="192"/>
      <c r="C4" s="188"/>
      <c r="D4" s="189"/>
      <c r="E4" s="189"/>
      <c r="F4" s="190"/>
    </row>
    <row r="5" spans="1:6" s="9" customFormat="1" ht="15.75" thickBot="1">
      <c r="A5" s="191" t="s">
        <v>134</v>
      </c>
      <c r="B5" s="192"/>
      <c r="C5" s="6"/>
      <c r="D5" s="7" t="s">
        <v>0</v>
      </c>
      <c r="E5" s="8"/>
      <c r="F5" s="73" t="s">
        <v>1</v>
      </c>
    </row>
    <row r="6" spans="1:6" s="9" customFormat="1" ht="15.75" thickBot="1">
      <c r="A6" s="10"/>
      <c r="B6" s="10"/>
      <c r="C6" s="11"/>
      <c r="D6" s="5"/>
      <c r="E6" s="12"/>
      <c r="F6" s="74"/>
    </row>
    <row r="7" spans="1:6" s="13" customFormat="1" ht="15.75" thickBot="1">
      <c r="A7" s="200" t="s">
        <v>131</v>
      </c>
      <c r="B7" s="201"/>
      <c r="C7" s="202"/>
      <c r="D7" s="5"/>
      <c r="E7" s="4"/>
      <c r="F7" s="21"/>
    </row>
    <row r="8" spans="1:6" s="3" customFormat="1" ht="15.75" thickBot="1">
      <c r="A8" s="7" t="s">
        <v>7</v>
      </c>
      <c r="B8" s="14" t="s">
        <v>8</v>
      </c>
      <c r="C8" s="15">
        <f>F28</f>
        <v>0</v>
      </c>
      <c r="D8" s="5"/>
      <c r="E8" s="4"/>
      <c r="F8" s="21"/>
    </row>
    <row r="9" spans="1:6" s="3" customFormat="1" ht="15.75" thickBot="1">
      <c r="A9" s="7" t="s">
        <v>10</v>
      </c>
      <c r="B9" s="14" t="s">
        <v>13</v>
      </c>
      <c r="C9" s="15">
        <f>F37</f>
        <v>0</v>
      </c>
      <c r="D9" s="5"/>
      <c r="E9" s="4"/>
      <c r="F9" s="21"/>
    </row>
    <row r="10" spans="1:6" s="3" customFormat="1" ht="15.75" thickBot="1">
      <c r="A10" s="7" t="s">
        <v>11</v>
      </c>
      <c r="B10" s="14" t="s">
        <v>132</v>
      </c>
      <c r="C10" s="15">
        <f>F42</f>
        <v>0</v>
      </c>
      <c r="D10" s="5"/>
      <c r="E10" s="4"/>
      <c r="F10" s="21"/>
    </row>
    <row r="11" spans="1:6" s="3" customFormat="1" ht="15.75" thickBot="1">
      <c r="A11" s="7" t="s">
        <v>70</v>
      </c>
      <c r="B11" s="14" t="s">
        <v>16</v>
      </c>
      <c r="C11" s="15">
        <f>F55</f>
        <v>0</v>
      </c>
      <c r="D11" s="5"/>
      <c r="E11" s="4"/>
      <c r="F11" s="21"/>
    </row>
    <row r="12" spans="1:6" s="3" customFormat="1" ht="15.75" thickBot="1">
      <c r="A12" s="7" t="s">
        <v>18</v>
      </c>
      <c r="B12" s="14" t="s">
        <v>19</v>
      </c>
      <c r="C12" s="15">
        <f>F60</f>
        <v>0</v>
      </c>
      <c r="D12" s="5"/>
      <c r="E12" s="4"/>
      <c r="F12" s="21"/>
    </row>
    <row r="13" spans="1:6" s="3" customFormat="1" ht="15.75" thickBot="1">
      <c r="A13" s="7" t="s">
        <v>20</v>
      </c>
      <c r="B13" s="14" t="s">
        <v>31</v>
      </c>
      <c r="C13" s="15">
        <f>F66</f>
        <v>0</v>
      </c>
      <c r="D13" s="5"/>
      <c r="E13" s="4"/>
      <c r="F13" s="21"/>
    </row>
    <row r="14" spans="1:6" s="3" customFormat="1" ht="30.75" thickBot="1">
      <c r="A14" s="7" t="s">
        <v>21</v>
      </c>
      <c r="B14" s="14" t="s">
        <v>85</v>
      </c>
      <c r="C14" s="15">
        <f>F77</f>
        <v>0</v>
      </c>
      <c r="D14" s="5"/>
      <c r="E14" s="4"/>
      <c r="F14" s="21"/>
    </row>
    <row r="15" spans="1:6" s="3" customFormat="1" ht="15.75" thickBot="1">
      <c r="A15" s="7" t="s">
        <v>24</v>
      </c>
      <c r="B15" s="14" t="s">
        <v>86</v>
      </c>
      <c r="C15" s="15">
        <f>F86</f>
        <v>0</v>
      </c>
      <c r="D15" s="5"/>
      <c r="E15" s="4"/>
      <c r="F15" s="21"/>
    </row>
    <row r="16" spans="1:6" s="3" customFormat="1" ht="15.75" thickBot="1">
      <c r="A16" s="7" t="s">
        <v>25</v>
      </c>
      <c r="B16" s="14" t="s">
        <v>181</v>
      </c>
      <c r="C16" s="15">
        <f>F91</f>
        <v>0</v>
      </c>
      <c r="D16" s="5"/>
      <c r="E16" s="4"/>
      <c r="F16" s="21"/>
    </row>
    <row r="17" spans="1:10" s="3" customFormat="1" ht="15.75" thickBot="1">
      <c r="A17" s="7" t="s">
        <v>3</v>
      </c>
      <c r="B17" s="16" t="s">
        <v>133</v>
      </c>
      <c r="C17" s="15">
        <f>F101</f>
        <v>0</v>
      </c>
      <c r="D17" s="5"/>
      <c r="E17" s="4"/>
      <c r="F17" s="21"/>
    </row>
    <row r="18" spans="1:10" s="3" customFormat="1" ht="15.75" thickBot="1">
      <c r="A18" s="7" t="s">
        <v>88</v>
      </c>
      <c r="B18" s="16" t="s">
        <v>28</v>
      </c>
      <c r="C18" s="15">
        <f>F108</f>
        <v>0</v>
      </c>
      <c r="D18" s="5"/>
      <c r="E18" s="4"/>
      <c r="F18" s="21"/>
    </row>
    <row r="19" spans="1:10" s="3" customFormat="1" ht="15.75" thickBot="1">
      <c r="A19" s="7" t="s">
        <v>99</v>
      </c>
      <c r="B19" s="16" t="s">
        <v>6</v>
      </c>
      <c r="C19" s="15">
        <f>F113</f>
        <v>0</v>
      </c>
      <c r="D19" s="5"/>
      <c r="E19" s="4"/>
      <c r="F19" s="21"/>
    </row>
    <row r="20" spans="1:10" s="3" customFormat="1" ht="18.75" thickBot="1">
      <c r="A20" s="203" t="s">
        <v>103</v>
      </c>
      <c r="B20" s="204"/>
      <c r="C20" s="17">
        <f>SUM(C8:C19)</f>
        <v>0</v>
      </c>
      <c r="D20" s="5"/>
      <c r="E20" s="4"/>
      <c r="F20" s="21"/>
    </row>
    <row r="21" spans="1:10" s="22" customFormat="1" ht="15.75" thickBot="1">
      <c r="A21" s="18"/>
      <c r="B21" s="19"/>
      <c r="C21" s="20"/>
      <c r="D21" s="5"/>
      <c r="E21" s="12"/>
      <c r="F21" s="21"/>
    </row>
    <row r="22" spans="1:10" s="3" customFormat="1" ht="36.75" customHeight="1" thickBot="1">
      <c r="A22" s="7" t="s">
        <v>71</v>
      </c>
      <c r="B22" s="23" t="s">
        <v>29</v>
      </c>
      <c r="C22" s="23" t="s">
        <v>2</v>
      </c>
      <c r="D22" s="24" t="s">
        <v>135</v>
      </c>
      <c r="E22" s="23" t="s">
        <v>9</v>
      </c>
      <c r="F22" s="25" t="s">
        <v>115</v>
      </c>
    </row>
    <row r="23" spans="1:10" s="26" customFormat="1" ht="31.5" customHeight="1" thickBot="1">
      <c r="A23" s="7">
        <v>1</v>
      </c>
      <c r="B23" s="23">
        <v>2</v>
      </c>
      <c r="C23" s="23">
        <v>3</v>
      </c>
      <c r="D23" s="24">
        <v>4</v>
      </c>
      <c r="E23" s="23">
        <v>5</v>
      </c>
      <c r="F23" s="25" t="s">
        <v>168</v>
      </c>
    </row>
    <row r="24" spans="1:10" s="27" customFormat="1" ht="15.75" thickBot="1">
      <c r="A24" s="87" t="s">
        <v>7</v>
      </c>
      <c r="B24" s="182" t="s">
        <v>105</v>
      </c>
      <c r="C24" s="183"/>
      <c r="D24" s="183"/>
      <c r="E24" s="183"/>
      <c r="F24" s="184"/>
    </row>
    <row r="25" spans="1:10" s="33" customFormat="1">
      <c r="A25" s="40" t="s">
        <v>72</v>
      </c>
      <c r="B25" s="29" t="s">
        <v>104</v>
      </c>
      <c r="C25" s="111" t="s">
        <v>146</v>
      </c>
      <c r="D25" s="31"/>
      <c r="E25" s="32"/>
      <c r="F25" s="89">
        <f>E25*D25</f>
        <v>0</v>
      </c>
    </row>
    <row r="26" spans="1:10" s="33" customFormat="1">
      <c r="A26" s="34" t="s">
        <v>36</v>
      </c>
      <c r="B26" s="35" t="s">
        <v>32</v>
      </c>
      <c r="C26" s="112" t="s">
        <v>146</v>
      </c>
      <c r="D26" s="37"/>
      <c r="E26" s="172"/>
      <c r="F26" s="72">
        <f>E26*D26</f>
        <v>0</v>
      </c>
    </row>
    <row r="27" spans="1:10" s="33" customFormat="1" ht="15" thickBot="1">
      <c r="A27" s="44" t="s">
        <v>37</v>
      </c>
      <c r="B27" s="45" t="s">
        <v>14</v>
      </c>
      <c r="C27" s="110" t="s">
        <v>146</v>
      </c>
      <c r="D27" s="47"/>
      <c r="E27" s="48"/>
      <c r="F27" s="90">
        <f>E27*D27</f>
        <v>0</v>
      </c>
      <c r="H27" s="168"/>
    </row>
    <row r="28" spans="1:10" s="33" customFormat="1" ht="15.75" thickBot="1">
      <c r="A28" s="179" t="s">
        <v>12</v>
      </c>
      <c r="B28" s="180"/>
      <c r="C28" s="180"/>
      <c r="D28" s="180"/>
      <c r="E28" s="181"/>
      <c r="F28" s="88">
        <f>SUM(F25:F27)</f>
        <v>0</v>
      </c>
    </row>
    <row r="29" spans="1:10" s="33" customFormat="1" ht="15.75" thickBot="1">
      <c r="A29" s="91" t="s">
        <v>10</v>
      </c>
      <c r="B29" s="185" t="s">
        <v>106</v>
      </c>
      <c r="C29" s="186"/>
      <c r="D29" s="186"/>
      <c r="E29" s="186"/>
      <c r="F29" s="187"/>
      <c r="J29" s="168"/>
    </row>
    <row r="30" spans="1:10" s="33" customFormat="1" ht="15.75" customHeight="1">
      <c r="A30" s="28" t="s">
        <v>38</v>
      </c>
      <c r="B30" s="164" t="s">
        <v>189</v>
      </c>
      <c r="C30" s="165" t="s">
        <v>147</v>
      </c>
      <c r="D30" s="68">
        <f>F25</f>
        <v>0</v>
      </c>
      <c r="E30" s="175">
        <f>IF((E25&gt;0),44+(E25-200)*15%,)</f>
        <v>0</v>
      </c>
      <c r="F30" s="70">
        <f>E30*D25</f>
        <v>0</v>
      </c>
      <c r="H30" s="168"/>
    </row>
    <row r="31" spans="1:10" s="33" customFormat="1" ht="15.75" customHeight="1">
      <c r="A31" s="166" t="s">
        <v>186</v>
      </c>
      <c r="B31" s="35" t="s">
        <v>188</v>
      </c>
      <c r="C31" s="170" t="s">
        <v>147</v>
      </c>
      <c r="D31" s="51">
        <f>F26</f>
        <v>0</v>
      </c>
      <c r="E31" s="176">
        <f>IF((D31&gt;0),44+(E26-200)*15%,)</f>
        <v>0</v>
      </c>
      <c r="F31" s="71">
        <f>E31*D26</f>
        <v>0</v>
      </c>
      <c r="G31" s="169"/>
      <c r="H31" s="168"/>
    </row>
    <row r="32" spans="1:10" s="33" customFormat="1" ht="15.75" customHeight="1">
      <c r="A32" s="162" t="s">
        <v>187</v>
      </c>
      <c r="B32" s="167" t="s">
        <v>190</v>
      </c>
      <c r="C32" s="163" t="s">
        <v>147</v>
      </c>
      <c r="D32" s="171">
        <f>F27</f>
        <v>0</v>
      </c>
      <c r="E32" s="173">
        <f>IF((D32&gt;0),44+(E27-200)*15%,)</f>
        <v>0</v>
      </c>
      <c r="F32" s="174">
        <f>E32*D27</f>
        <v>0</v>
      </c>
      <c r="H32" s="168"/>
      <c r="I32" s="168"/>
    </row>
    <row r="33" spans="1:9" s="33" customFormat="1" ht="15" customHeight="1">
      <c r="A33" s="34" t="s">
        <v>117</v>
      </c>
      <c r="B33" s="69" t="s">
        <v>148</v>
      </c>
      <c r="C33" s="62" t="s">
        <v>147</v>
      </c>
      <c r="D33" s="51">
        <f>F28</f>
        <v>0</v>
      </c>
      <c r="E33" s="114">
        <v>2E-3</v>
      </c>
      <c r="F33" s="71">
        <f>F28*0.2%</f>
        <v>0</v>
      </c>
      <c r="H33" s="168"/>
      <c r="I33" s="168"/>
    </row>
    <row r="34" spans="1:9" s="33" customFormat="1" ht="15" customHeight="1">
      <c r="A34" s="34" t="s">
        <v>159</v>
      </c>
      <c r="B34" s="122" t="s">
        <v>149</v>
      </c>
      <c r="C34" s="62" t="s">
        <v>147</v>
      </c>
      <c r="D34" s="123">
        <f>F28</f>
        <v>0</v>
      </c>
      <c r="E34" s="124">
        <v>5.0000000000000001E-3</v>
      </c>
      <c r="F34" s="117">
        <f>F28*E34</f>
        <v>0</v>
      </c>
      <c r="H34" s="168"/>
    </row>
    <row r="35" spans="1:9" s="33" customFormat="1" ht="15" customHeight="1">
      <c r="A35" s="34" t="s">
        <v>160</v>
      </c>
      <c r="B35" s="122" t="s">
        <v>161</v>
      </c>
      <c r="C35" s="62" t="s">
        <v>147</v>
      </c>
      <c r="D35" s="123">
        <f>F28</f>
        <v>0</v>
      </c>
      <c r="E35" s="124">
        <v>0.02</v>
      </c>
      <c r="F35" s="127">
        <f>F28*E35</f>
        <v>0</v>
      </c>
    </row>
    <row r="36" spans="1:9" s="33" customFormat="1" ht="17.25" customHeight="1" thickBot="1">
      <c r="A36" s="118" t="s">
        <v>162</v>
      </c>
      <c r="B36" s="125" t="s">
        <v>15</v>
      </c>
      <c r="C36" s="119"/>
      <c r="D36" s="120"/>
      <c r="E36" s="121"/>
      <c r="F36" s="126"/>
    </row>
    <row r="37" spans="1:9" s="33" customFormat="1" ht="15.75" thickBot="1">
      <c r="A37" s="179" t="s">
        <v>12</v>
      </c>
      <c r="B37" s="180"/>
      <c r="C37" s="180"/>
      <c r="D37" s="180"/>
      <c r="E37" s="181"/>
      <c r="F37" s="92">
        <f>SUM(F30:F36)</f>
        <v>0</v>
      </c>
    </row>
    <row r="38" spans="1:9" s="33" customFormat="1" ht="15.75" thickBot="1">
      <c r="A38" s="93" t="s">
        <v>11</v>
      </c>
      <c r="B38" s="185" t="s">
        <v>107</v>
      </c>
      <c r="C38" s="186"/>
      <c r="D38" s="186"/>
      <c r="E38" s="186"/>
      <c r="F38" s="187"/>
    </row>
    <row r="39" spans="1:9" s="33" customFormat="1">
      <c r="A39" s="40" t="s">
        <v>39</v>
      </c>
      <c r="B39" s="29" t="s">
        <v>73</v>
      </c>
      <c r="C39" s="113" t="s">
        <v>146</v>
      </c>
      <c r="D39" s="41"/>
      <c r="E39" s="42"/>
      <c r="F39" s="70">
        <f>E39*D39</f>
        <v>0</v>
      </c>
    </row>
    <row r="40" spans="1:9" s="33" customFormat="1">
      <c r="A40" s="34" t="s">
        <v>74</v>
      </c>
      <c r="B40" s="35" t="s">
        <v>4</v>
      </c>
      <c r="C40" s="94" t="s">
        <v>146</v>
      </c>
      <c r="D40" s="37"/>
      <c r="E40" s="38"/>
      <c r="F40" s="71">
        <f>E40*D40</f>
        <v>0</v>
      </c>
    </row>
    <row r="41" spans="1:9" s="33" customFormat="1" ht="15" thickBot="1">
      <c r="A41" s="44" t="s">
        <v>40</v>
      </c>
      <c r="B41" s="45" t="s">
        <v>15</v>
      </c>
      <c r="C41" s="46"/>
      <c r="D41" s="47"/>
      <c r="E41" s="48"/>
      <c r="F41" s="75">
        <f>E41*D41</f>
        <v>0</v>
      </c>
    </row>
    <row r="42" spans="1:9" s="33" customFormat="1" ht="15.75" thickBot="1">
      <c r="A42" s="179" t="s">
        <v>12</v>
      </c>
      <c r="B42" s="180"/>
      <c r="C42" s="180"/>
      <c r="D42" s="180"/>
      <c r="E42" s="181"/>
      <c r="F42" s="92">
        <f>SUM(F39:F41)</f>
        <v>0</v>
      </c>
    </row>
    <row r="43" spans="1:9" s="33" customFormat="1" ht="15.75" thickBot="1">
      <c r="A43" s="39" t="s">
        <v>70</v>
      </c>
      <c r="B43" s="205" t="s">
        <v>108</v>
      </c>
      <c r="C43" s="206"/>
      <c r="D43" s="206"/>
      <c r="E43" s="206"/>
      <c r="F43" s="207"/>
    </row>
    <row r="44" spans="1:9" s="33" customFormat="1" ht="15.75" thickBot="1">
      <c r="A44" s="28"/>
      <c r="B44" s="95" t="s">
        <v>139</v>
      </c>
      <c r="C44" s="96"/>
      <c r="D44" s="97"/>
      <c r="E44" s="98"/>
      <c r="F44" s="99">
        <f>SUM(F45:F47)</f>
        <v>0</v>
      </c>
    </row>
    <row r="45" spans="1:9" s="33" customFormat="1">
      <c r="A45" s="40" t="s">
        <v>121</v>
      </c>
      <c r="B45" s="82" t="s">
        <v>5</v>
      </c>
      <c r="C45" s="30" t="s">
        <v>150</v>
      </c>
      <c r="D45" s="83"/>
      <c r="E45" s="68"/>
      <c r="F45" s="70">
        <f>E45*D45</f>
        <v>0</v>
      </c>
    </row>
    <row r="46" spans="1:9" s="33" customFormat="1">
      <c r="A46" s="34" t="s">
        <v>122</v>
      </c>
      <c r="B46" s="49" t="s">
        <v>130</v>
      </c>
      <c r="C46" s="43" t="s">
        <v>151</v>
      </c>
      <c r="D46" s="50"/>
      <c r="E46" s="51"/>
      <c r="F46" s="71">
        <f>E46*D46</f>
        <v>0</v>
      </c>
    </row>
    <row r="47" spans="1:9" s="33" customFormat="1" ht="15" thickBot="1">
      <c r="A47" s="44" t="s">
        <v>123</v>
      </c>
      <c r="B47" s="53" t="s">
        <v>34</v>
      </c>
      <c r="C47" s="46" t="s">
        <v>151</v>
      </c>
      <c r="D47" s="84"/>
      <c r="E47" s="85"/>
      <c r="F47" s="75">
        <f>E47*D47</f>
        <v>0</v>
      </c>
    </row>
    <row r="48" spans="1:9" s="33" customFormat="1" ht="15.75" thickBot="1">
      <c r="A48" s="100"/>
      <c r="B48" s="101" t="s">
        <v>140</v>
      </c>
      <c r="C48" s="102"/>
      <c r="D48" s="103"/>
      <c r="E48" s="104"/>
      <c r="F48" s="105">
        <f>SUM(F49:F54)</f>
        <v>0</v>
      </c>
    </row>
    <row r="49" spans="1:6" s="33" customFormat="1">
      <c r="A49" s="40" t="s">
        <v>124</v>
      </c>
      <c r="B49" s="82" t="s">
        <v>5</v>
      </c>
      <c r="C49" s="30" t="s">
        <v>150</v>
      </c>
      <c r="D49" s="31"/>
      <c r="E49" s="32"/>
      <c r="F49" s="70">
        <f t="shared" ref="F49:F54" si="0">E49*D49</f>
        <v>0</v>
      </c>
    </row>
    <row r="50" spans="1:6" s="33" customFormat="1">
      <c r="A50" s="34" t="s">
        <v>125</v>
      </c>
      <c r="B50" s="49" t="s">
        <v>17</v>
      </c>
      <c r="C50" s="43" t="s">
        <v>151</v>
      </c>
      <c r="D50" s="52"/>
      <c r="E50" s="38"/>
      <c r="F50" s="71">
        <f t="shared" si="0"/>
        <v>0</v>
      </c>
    </row>
    <row r="51" spans="1:6" s="33" customFormat="1">
      <c r="A51" s="34" t="s">
        <v>126</v>
      </c>
      <c r="B51" s="49" t="s">
        <v>30</v>
      </c>
      <c r="C51" s="43" t="s">
        <v>151</v>
      </c>
      <c r="D51" s="52"/>
      <c r="E51" s="38"/>
      <c r="F51" s="71">
        <f t="shared" si="0"/>
        <v>0</v>
      </c>
    </row>
    <row r="52" spans="1:6" s="33" customFormat="1">
      <c r="A52" s="34" t="s">
        <v>127</v>
      </c>
      <c r="B52" s="49" t="s">
        <v>75</v>
      </c>
      <c r="C52" s="43" t="s">
        <v>152</v>
      </c>
      <c r="D52" s="52"/>
      <c r="E52" s="38"/>
      <c r="F52" s="71">
        <f t="shared" si="0"/>
        <v>0</v>
      </c>
    </row>
    <row r="53" spans="1:6" s="33" customFormat="1">
      <c r="A53" s="34" t="s">
        <v>128</v>
      </c>
      <c r="B53" s="49" t="s">
        <v>76</v>
      </c>
      <c r="C53" s="43" t="s">
        <v>152</v>
      </c>
      <c r="D53" s="52"/>
      <c r="E53" s="38"/>
      <c r="F53" s="71">
        <f t="shared" si="0"/>
        <v>0</v>
      </c>
    </row>
    <row r="54" spans="1:6" s="33" customFormat="1" ht="15" thickBot="1">
      <c r="A54" s="44" t="s">
        <v>129</v>
      </c>
      <c r="B54" s="53" t="s">
        <v>15</v>
      </c>
      <c r="C54" s="46"/>
      <c r="D54" s="54"/>
      <c r="E54" s="48"/>
      <c r="F54" s="75">
        <f t="shared" si="0"/>
        <v>0</v>
      </c>
    </row>
    <row r="55" spans="1:6" s="33" customFormat="1" ht="15.75" thickBot="1">
      <c r="A55" s="179" t="s">
        <v>12</v>
      </c>
      <c r="B55" s="180"/>
      <c r="C55" s="180"/>
      <c r="D55" s="180"/>
      <c r="E55" s="181"/>
      <c r="F55" s="92">
        <f>F44+F48</f>
        <v>0</v>
      </c>
    </row>
    <row r="56" spans="1:6" s="33" customFormat="1" ht="15.75" thickBot="1">
      <c r="A56" s="91" t="s">
        <v>18</v>
      </c>
      <c r="B56" s="185" t="s">
        <v>109</v>
      </c>
      <c r="C56" s="186"/>
      <c r="D56" s="186"/>
      <c r="E56" s="186"/>
      <c r="F56" s="187"/>
    </row>
    <row r="57" spans="1:6" s="33" customFormat="1" ht="15" customHeight="1">
      <c r="A57" s="40" t="s">
        <v>41</v>
      </c>
      <c r="B57" s="29" t="s">
        <v>69</v>
      </c>
      <c r="C57" s="30" t="s">
        <v>153</v>
      </c>
      <c r="D57" s="55"/>
      <c r="E57" s="32"/>
      <c r="F57" s="70">
        <f>E57*D57</f>
        <v>0</v>
      </c>
    </row>
    <row r="58" spans="1:6" s="33" customFormat="1">
      <c r="A58" s="34" t="s">
        <v>42</v>
      </c>
      <c r="B58" s="35" t="s">
        <v>77</v>
      </c>
      <c r="C58" s="43" t="s">
        <v>151</v>
      </c>
      <c r="D58" s="37"/>
      <c r="E58" s="38"/>
      <c r="F58" s="71">
        <f>E58*D58</f>
        <v>0</v>
      </c>
    </row>
    <row r="59" spans="1:6" s="33" customFormat="1" ht="15" thickBot="1">
      <c r="A59" s="44" t="s">
        <v>84</v>
      </c>
      <c r="B59" s="45" t="s">
        <v>15</v>
      </c>
      <c r="C59" s="46"/>
      <c r="D59" s="47"/>
      <c r="E59" s="48"/>
      <c r="F59" s="75">
        <f>E59*D59</f>
        <v>0</v>
      </c>
    </row>
    <row r="60" spans="1:6" ht="15.75" thickBot="1">
      <c r="A60" s="208" t="s">
        <v>12</v>
      </c>
      <c r="B60" s="209"/>
      <c r="C60" s="209"/>
      <c r="D60" s="209"/>
      <c r="E60" s="210"/>
      <c r="F60" s="92">
        <f>SUM(F57:F59)</f>
        <v>0</v>
      </c>
    </row>
    <row r="61" spans="1:6" s="33" customFormat="1" ht="15.75" thickBot="1">
      <c r="A61" s="91" t="s">
        <v>20</v>
      </c>
      <c r="B61" s="185" t="s">
        <v>110</v>
      </c>
      <c r="C61" s="186"/>
      <c r="D61" s="186"/>
      <c r="E61" s="186"/>
      <c r="F61" s="187"/>
    </row>
    <row r="62" spans="1:6" s="33" customFormat="1">
      <c r="A62" s="40" t="s">
        <v>78</v>
      </c>
      <c r="B62" s="29" t="s">
        <v>114</v>
      </c>
      <c r="C62" s="59" t="s">
        <v>146</v>
      </c>
      <c r="D62" s="55"/>
      <c r="E62" s="32"/>
      <c r="F62" s="70">
        <f>E62*D62</f>
        <v>0</v>
      </c>
    </row>
    <row r="63" spans="1:6" s="33" customFormat="1">
      <c r="A63" s="34" t="s">
        <v>81</v>
      </c>
      <c r="B63" s="35" t="s">
        <v>79</v>
      </c>
      <c r="C63" s="43" t="s">
        <v>146</v>
      </c>
      <c r="D63" s="37"/>
      <c r="E63" s="38"/>
      <c r="F63" s="71">
        <f>E63*D63</f>
        <v>0</v>
      </c>
    </row>
    <row r="64" spans="1:6" s="33" customFormat="1">
      <c r="A64" s="34" t="s">
        <v>82</v>
      </c>
      <c r="B64" s="35" t="s">
        <v>80</v>
      </c>
      <c r="C64" s="115" t="s">
        <v>146</v>
      </c>
      <c r="D64" s="37"/>
      <c r="E64" s="38"/>
      <c r="F64" s="71">
        <f>E64*D64</f>
        <v>0</v>
      </c>
    </row>
    <row r="65" spans="1:6" s="33" customFormat="1" ht="15" thickBot="1">
      <c r="A65" s="44" t="s">
        <v>83</v>
      </c>
      <c r="B65" s="45" t="s">
        <v>15</v>
      </c>
      <c r="C65" s="46"/>
      <c r="D65" s="47"/>
      <c r="E65" s="48"/>
      <c r="F65" s="75">
        <f>E65*D65</f>
        <v>0</v>
      </c>
    </row>
    <row r="66" spans="1:6" s="33" customFormat="1" ht="15.75" thickBot="1">
      <c r="A66" s="179" t="s">
        <v>12</v>
      </c>
      <c r="B66" s="180"/>
      <c r="C66" s="180"/>
      <c r="D66" s="180"/>
      <c r="E66" s="181"/>
      <c r="F66" s="92">
        <f>SUM(F62:F65)</f>
        <v>0</v>
      </c>
    </row>
    <row r="67" spans="1:6" s="33" customFormat="1" ht="15.75" thickBot="1">
      <c r="A67" s="91" t="s">
        <v>21</v>
      </c>
      <c r="B67" s="185" t="s">
        <v>142</v>
      </c>
      <c r="C67" s="186"/>
      <c r="D67" s="186"/>
      <c r="E67" s="186"/>
      <c r="F67" s="187"/>
    </row>
    <row r="68" spans="1:6" s="33" customFormat="1">
      <c r="A68" s="56" t="s">
        <v>43</v>
      </c>
      <c r="B68" s="29" t="s">
        <v>175</v>
      </c>
      <c r="C68" s="30" t="s">
        <v>152</v>
      </c>
      <c r="D68" s="31"/>
      <c r="E68" s="32"/>
      <c r="F68" s="70">
        <f>D68*E68</f>
        <v>0</v>
      </c>
    </row>
    <row r="69" spans="1:6" s="33" customFormat="1">
      <c r="A69" s="57" t="s">
        <v>44</v>
      </c>
      <c r="B69" s="35" t="s">
        <v>120</v>
      </c>
      <c r="C69" s="43" t="s">
        <v>152</v>
      </c>
      <c r="D69" s="52"/>
      <c r="E69" s="38"/>
      <c r="F69" s="71">
        <f>D69*E69</f>
        <v>0</v>
      </c>
    </row>
    <row r="70" spans="1:6" s="33" customFormat="1">
      <c r="A70" s="57" t="s">
        <v>45</v>
      </c>
      <c r="B70" s="35" t="s">
        <v>143</v>
      </c>
      <c r="C70" s="43" t="s">
        <v>152</v>
      </c>
      <c r="D70" s="52"/>
      <c r="E70" s="38"/>
      <c r="F70" s="71">
        <f t="shared" ref="F70:F76" si="1">D70*E70</f>
        <v>0</v>
      </c>
    </row>
    <row r="71" spans="1:6" s="33" customFormat="1">
      <c r="A71" s="57" t="s">
        <v>46</v>
      </c>
      <c r="B71" s="35" t="s">
        <v>144</v>
      </c>
      <c r="C71" s="43" t="s">
        <v>151</v>
      </c>
      <c r="D71" s="52"/>
      <c r="E71" s="38"/>
      <c r="F71" s="71">
        <f t="shared" si="1"/>
        <v>0</v>
      </c>
    </row>
    <row r="72" spans="1:6" s="33" customFormat="1" ht="15" customHeight="1">
      <c r="A72" s="34" t="s">
        <v>47</v>
      </c>
      <c r="B72" s="35" t="s">
        <v>145</v>
      </c>
      <c r="C72" s="43" t="s">
        <v>151</v>
      </c>
      <c r="D72" s="52"/>
      <c r="E72" s="38"/>
      <c r="F72" s="71">
        <f t="shared" si="1"/>
        <v>0</v>
      </c>
    </row>
    <row r="73" spans="1:6" s="33" customFormat="1" ht="15" customHeight="1">
      <c r="A73" s="34" t="s">
        <v>48</v>
      </c>
      <c r="B73" s="35" t="s">
        <v>165</v>
      </c>
      <c r="C73" s="43" t="s">
        <v>151</v>
      </c>
      <c r="D73" s="52"/>
      <c r="E73" s="38"/>
      <c r="F73" s="71">
        <f t="shared" si="1"/>
        <v>0</v>
      </c>
    </row>
    <row r="74" spans="1:6" s="33" customFormat="1" ht="15" customHeight="1">
      <c r="A74" s="34" t="s">
        <v>49</v>
      </c>
      <c r="B74" s="35" t="s">
        <v>176</v>
      </c>
      <c r="C74" s="43" t="s">
        <v>146</v>
      </c>
      <c r="D74" s="52"/>
      <c r="E74" s="38"/>
      <c r="F74" s="71">
        <f t="shared" si="1"/>
        <v>0</v>
      </c>
    </row>
    <row r="75" spans="1:6" s="33" customFormat="1" ht="28.5" customHeight="1">
      <c r="A75" s="34" t="s">
        <v>50</v>
      </c>
      <c r="B75" s="35" t="s">
        <v>137</v>
      </c>
      <c r="C75" s="43" t="s">
        <v>151</v>
      </c>
      <c r="D75" s="52"/>
      <c r="E75" s="38"/>
      <c r="F75" s="71">
        <f t="shared" si="1"/>
        <v>0</v>
      </c>
    </row>
    <row r="76" spans="1:6" s="33" customFormat="1" ht="15" thickBot="1">
      <c r="A76" s="58" t="s">
        <v>51</v>
      </c>
      <c r="B76" s="45" t="s">
        <v>14</v>
      </c>
      <c r="C76" s="46"/>
      <c r="D76" s="54"/>
      <c r="E76" s="48"/>
      <c r="F76" s="75">
        <f t="shared" si="1"/>
        <v>0</v>
      </c>
    </row>
    <row r="77" spans="1:6" s="33" customFormat="1" ht="15.75" thickBot="1">
      <c r="A77" s="179" t="s">
        <v>12</v>
      </c>
      <c r="B77" s="180"/>
      <c r="C77" s="180"/>
      <c r="D77" s="180"/>
      <c r="E77" s="181"/>
      <c r="F77" s="92">
        <f>SUM(F68:F76)</f>
        <v>0</v>
      </c>
    </row>
    <row r="78" spans="1:6" s="33" customFormat="1" ht="15.75" thickBot="1">
      <c r="A78" s="91" t="s">
        <v>24</v>
      </c>
      <c r="B78" s="185" t="s">
        <v>111</v>
      </c>
      <c r="C78" s="186"/>
      <c r="D78" s="186"/>
      <c r="E78" s="186"/>
      <c r="F78" s="187"/>
    </row>
    <row r="79" spans="1:6" s="33" customFormat="1">
      <c r="A79" s="40" t="s">
        <v>52</v>
      </c>
      <c r="B79" s="29" t="s">
        <v>22</v>
      </c>
      <c r="C79" s="59" t="s">
        <v>154</v>
      </c>
      <c r="D79" s="31"/>
      <c r="E79" s="32"/>
      <c r="F79" s="70">
        <f t="shared" ref="F79:F85" si="2">E79*D79</f>
        <v>0</v>
      </c>
    </row>
    <row r="80" spans="1:6" s="33" customFormat="1">
      <c r="A80" s="34" t="s">
        <v>53</v>
      </c>
      <c r="B80" s="35" t="s">
        <v>167</v>
      </c>
      <c r="C80" s="43" t="s">
        <v>154</v>
      </c>
      <c r="D80" s="52"/>
      <c r="E80" s="38"/>
      <c r="F80" s="71">
        <f t="shared" si="2"/>
        <v>0</v>
      </c>
    </row>
    <row r="81" spans="1:6" s="33" customFormat="1">
      <c r="A81" s="34" t="s">
        <v>54</v>
      </c>
      <c r="B81" s="35" t="s">
        <v>23</v>
      </c>
      <c r="C81" s="43" t="s">
        <v>154</v>
      </c>
      <c r="D81" s="52"/>
      <c r="E81" s="38"/>
      <c r="F81" s="71">
        <f t="shared" si="2"/>
        <v>0</v>
      </c>
    </row>
    <row r="82" spans="1:6" s="33" customFormat="1">
      <c r="A82" s="34" t="s">
        <v>55</v>
      </c>
      <c r="B82" s="35" t="s">
        <v>87</v>
      </c>
      <c r="C82" s="43" t="s">
        <v>154</v>
      </c>
      <c r="D82" s="52"/>
      <c r="E82" s="38"/>
      <c r="F82" s="71">
        <f t="shared" si="2"/>
        <v>0</v>
      </c>
    </row>
    <row r="83" spans="1:6" s="33" customFormat="1" ht="14.25" customHeight="1">
      <c r="A83" s="34" t="s">
        <v>56</v>
      </c>
      <c r="B83" s="35" t="s">
        <v>177</v>
      </c>
      <c r="C83" s="43" t="s">
        <v>166</v>
      </c>
      <c r="D83" s="52"/>
      <c r="E83" s="38"/>
      <c r="F83" s="71">
        <f t="shared" si="2"/>
        <v>0</v>
      </c>
    </row>
    <row r="84" spans="1:6" s="33" customFormat="1" ht="33" customHeight="1">
      <c r="A84" s="34" t="s">
        <v>57</v>
      </c>
      <c r="B84" s="35" t="s">
        <v>138</v>
      </c>
      <c r="C84" s="115" t="s">
        <v>154</v>
      </c>
      <c r="D84" s="52"/>
      <c r="E84" s="38"/>
      <c r="F84" s="71">
        <f t="shared" si="2"/>
        <v>0</v>
      </c>
    </row>
    <row r="85" spans="1:6" s="33" customFormat="1" ht="15" thickBot="1">
      <c r="A85" s="44" t="s">
        <v>58</v>
      </c>
      <c r="B85" s="45" t="s">
        <v>15</v>
      </c>
      <c r="C85" s="46"/>
      <c r="D85" s="54"/>
      <c r="E85" s="48"/>
      <c r="F85" s="75">
        <f t="shared" si="2"/>
        <v>0</v>
      </c>
    </row>
    <row r="86" spans="1:6" s="33" customFormat="1" ht="15.75" thickBot="1">
      <c r="A86" s="179" t="s">
        <v>12</v>
      </c>
      <c r="B86" s="180"/>
      <c r="C86" s="180"/>
      <c r="D86" s="180"/>
      <c r="E86" s="181"/>
      <c r="F86" s="92">
        <f>SUM(F79:F85)</f>
        <v>0</v>
      </c>
    </row>
    <row r="87" spans="1:6" s="33" customFormat="1" ht="15">
      <c r="A87" s="91" t="s">
        <v>25</v>
      </c>
      <c r="B87" s="185" t="s">
        <v>178</v>
      </c>
      <c r="C87" s="186"/>
      <c r="D87" s="186"/>
      <c r="E87" s="186"/>
      <c r="F87" s="187"/>
    </row>
    <row r="88" spans="1:6" s="33" customFormat="1" ht="15.75" customHeight="1">
      <c r="A88" s="34" t="s">
        <v>59</v>
      </c>
      <c r="B88" s="35" t="s">
        <v>158</v>
      </c>
      <c r="C88" s="36" t="s">
        <v>155</v>
      </c>
      <c r="D88" s="52"/>
      <c r="E88" s="38"/>
      <c r="F88" s="71">
        <f>E88*D88</f>
        <v>0</v>
      </c>
    </row>
    <row r="89" spans="1:6" s="33" customFormat="1">
      <c r="A89" s="34" t="s">
        <v>60</v>
      </c>
      <c r="B89" s="35" t="s">
        <v>98</v>
      </c>
      <c r="C89" s="36" t="s">
        <v>154</v>
      </c>
      <c r="D89" s="52"/>
      <c r="E89" s="38"/>
      <c r="F89" s="71">
        <f>E89*D89</f>
        <v>0</v>
      </c>
    </row>
    <row r="90" spans="1:6" s="33" customFormat="1" ht="15" thickBot="1">
      <c r="A90" s="44" t="s">
        <v>61</v>
      </c>
      <c r="B90" s="45" t="s">
        <v>15</v>
      </c>
      <c r="C90" s="60"/>
      <c r="D90" s="54"/>
      <c r="E90" s="48"/>
      <c r="F90" s="75">
        <f>E90*D90</f>
        <v>0</v>
      </c>
    </row>
    <row r="91" spans="1:6" s="33" customFormat="1" ht="15" customHeight="1" thickBot="1">
      <c r="A91" s="179" t="s">
        <v>12</v>
      </c>
      <c r="B91" s="180"/>
      <c r="C91" s="180"/>
      <c r="D91" s="180"/>
      <c r="E91" s="181"/>
      <c r="F91" s="92">
        <f>SUM(F88:F90)</f>
        <v>0</v>
      </c>
    </row>
    <row r="92" spans="1:6" s="33" customFormat="1" ht="15.75" thickBot="1">
      <c r="A92" s="91" t="s">
        <v>3</v>
      </c>
      <c r="B92" s="185" t="s">
        <v>136</v>
      </c>
      <c r="C92" s="186"/>
      <c r="D92" s="186"/>
      <c r="E92" s="186"/>
      <c r="F92" s="187"/>
    </row>
    <row r="93" spans="1:6" s="33" customFormat="1">
      <c r="A93" s="40" t="s">
        <v>62</v>
      </c>
      <c r="B93" s="29" t="s">
        <v>26</v>
      </c>
      <c r="C93" s="116" t="s">
        <v>156</v>
      </c>
      <c r="D93" s="31"/>
      <c r="E93" s="32"/>
      <c r="F93" s="70">
        <f>E93*D93</f>
        <v>0</v>
      </c>
    </row>
    <row r="94" spans="1:6" s="33" customFormat="1">
      <c r="A94" s="34" t="s">
        <v>63</v>
      </c>
      <c r="B94" s="35" t="s">
        <v>35</v>
      </c>
      <c r="C94" s="36" t="s">
        <v>156</v>
      </c>
      <c r="D94" s="52"/>
      <c r="E94" s="38"/>
      <c r="F94" s="71">
        <f t="shared" ref="F94:F100" si="3">E94*D94</f>
        <v>0</v>
      </c>
    </row>
    <row r="95" spans="1:6" s="33" customFormat="1">
      <c r="A95" s="34" t="s">
        <v>67</v>
      </c>
      <c r="B95" s="35" t="s">
        <v>27</v>
      </c>
      <c r="C95" s="36" t="s">
        <v>156</v>
      </c>
      <c r="D95" s="52"/>
      <c r="E95" s="38"/>
      <c r="F95" s="71">
        <f t="shared" si="3"/>
        <v>0</v>
      </c>
    </row>
    <row r="96" spans="1:6" s="33" customFormat="1">
      <c r="A96" s="34" t="s">
        <v>65</v>
      </c>
      <c r="B96" s="35" t="s">
        <v>33</v>
      </c>
      <c r="C96" s="36" t="s">
        <v>156</v>
      </c>
      <c r="D96" s="52"/>
      <c r="E96" s="38"/>
      <c r="F96" s="71">
        <f t="shared" si="3"/>
        <v>0</v>
      </c>
    </row>
    <row r="97" spans="1:6" s="33" customFormat="1">
      <c r="A97" s="34" t="s">
        <v>66</v>
      </c>
      <c r="B97" s="35" t="s">
        <v>89</v>
      </c>
      <c r="C97" s="36" t="s">
        <v>156</v>
      </c>
      <c r="D97" s="52"/>
      <c r="E97" s="38"/>
      <c r="F97" s="71">
        <f t="shared" si="3"/>
        <v>0</v>
      </c>
    </row>
    <row r="98" spans="1:6" s="33" customFormat="1">
      <c r="A98" s="34" t="s">
        <v>64</v>
      </c>
      <c r="B98" s="35" t="s">
        <v>90</v>
      </c>
      <c r="C98" s="36" t="s">
        <v>156</v>
      </c>
      <c r="D98" s="52"/>
      <c r="E98" s="38"/>
      <c r="F98" s="71">
        <f t="shared" si="3"/>
        <v>0</v>
      </c>
    </row>
    <row r="99" spans="1:6" s="33" customFormat="1">
      <c r="A99" s="34" t="s">
        <v>91</v>
      </c>
      <c r="B99" s="77" t="s">
        <v>141</v>
      </c>
      <c r="C99" s="36" t="s">
        <v>156</v>
      </c>
      <c r="D99" s="52"/>
      <c r="E99" s="38"/>
      <c r="F99" s="71">
        <f t="shared" si="3"/>
        <v>0</v>
      </c>
    </row>
    <row r="100" spans="1:6" s="33" customFormat="1" ht="15" thickBot="1">
      <c r="A100" s="44" t="s">
        <v>118</v>
      </c>
      <c r="B100" s="45" t="s">
        <v>14</v>
      </c>
      <c r="C100" s="60"/>
      <c r="D100" s="54"/>
      <c r="E100" s="48"/>
      <c r="F100" s="75">
        <f t="shared" si="3"/>
        <v>0</v>
      </c>
    </row>
    <row r="101" spans="1:6" s="33" customFormat="1" ht="15.75" thickBot="1">
      <c r="A101" s="179" t="s">
        <v>12</v>
      </c>
      <c r="B101" s="180"/>
      <c r="C101" s="180"/>
      <c r="D101" s="180"/>
      <c r="E101" s="181"/>
      <c r="F101" s="92">
        <f>SUM(F93:F100)</f>
        <v>0</v>
      </c>
    </row>
    <row r="102" spans="1:6" s="33" customFormat="1" ht="15.75" thickBot="1">
      <c r="A102" s="91" t="s">
        <v>88</v>
      </c>
      <c r="B102" s="185" t="s">
        <v>112</v>
      </c>
      <c r="C102" s="186"/>
      <c r="D102" s="186"/>
      <c r="E102" s="186"/>
      <c r="F102" s="187"/>
    </row>
    <row r="103" spans="1:6" s="33" customFormat="1">
      <c r="A103" s="40" t="s">
        <v>68</v>
      </c>
      <c r="B103" s="29" t="s">
        <v>179</v>
      </c>
      <c r="C103" s="116" t="s">
        <v>157</v>
      </c>
      <c r="D103" s="31"/>
      <c r="E103" s="106"/>
      <c r="F103" s="70">
        <f>E103*D103</f>
        <v>0</v>
      </c>
    </row>
    <row r="104" spans="1:6" s="33" customFormat="1" ht="15" customHeight="1">
      <c r="A104" s="34" t="s">
        <v>93</v>
      </c>
      <c r="B104" s="35" t="s">
        <v>180</v>
      </c>
      <c r="C104" s="36" t="s">
        <v>157</v>
      </c>
      <c r="D104" s="52"/>
      <c r="E104" s="61"/>
      <c r="F104" s="71">
        <f>E104*D104</f>
        <v>0</v>
      </c>
    </row>
    <row r="105" spans="1:6" s="33" customFormat="1">
      <c r="A105" s="34" t="s">
        <v>94</v>
      </c>
      <c r="B105" s="35" t="s">
        <v>92</v>
      </c>
      <c r="C105" s="36" t="s">
        <v>157</v>
      </c>
      <c r="D105" s="52"/>
      <c r="E105" s="61"/>
      <c r="F105" s="71">
        <f>E105*D105</f>
        <v>0</v>
      </c>
    </row>
    <row r="106" spans="1:6" s="33" customFormat="1">
      <c r="A106" s="34" t="s">
        <v>95</v>
      </c>
      <c r="B106" s="35" t="s">
        <v>182</v>
      </c>
      <c r="C106" s="36" t="s">
        <v>157</v>
      </c>
      <c r="D106" s="62"/>
      <c r="E106" s="63"/>
      <c r="F106" s="71">
        <f>E106*D106</f>
        <v>0</v>
      </c>
    </row>
    <row r="107" spans="1:6" s="33" customFormat="1" ht="15" thickBot="1">
      <c r="A107" s="44" t="s">
        <v>96</v>
      </c>
      <c r="B107" s="45" t="s">
        <v>15</v>
      </c>
      <c r="C107" s="78"/>
      <c r="D107" s="79"/>
      <c r="E107" s="80"/>
      <c r="F107" s="75">
        <f>E107*D107</f>
        <v>0</v>
      </c>
    </row>
    <row r="108" spans="1:6" s="33" customFormat="1" ht="15.75" thickBot="1">
      <c r="A108" s="179" t="s">
        <v>12</v>
      </c>
      <c r="B108" s="180"/>
      <c r="C108" s="180"/>
      <c r="D108" s="180"/>
      <c r="E108" s="181"/>
      <c r="F108" s="92">
        <f>SUM(F103:F107)</f>
        <v>0</v>
      </c>
    </row>
    <row r="109" spans="1:6" s="3" customFormat="1" ht="15.75" customHeight="1" thickBot="1">
      <c r="A109" s="107" t="s">
        <v>99</v>
      </c>
      <c r="B109" s="185" t="s">
        <v>113</v>
      </c>
      <c r="C109" s="186"/>
      <c r="D109" s="186"/>
      <c r="E109" s="186"/>
      <c r="F109" s="187"/>
    </row>
    <row r="110" spans="1:6" s="64" customFormat="1" ht="15">
      <c r="A110" s="108" t="s">
        <v>100</v>
      </c>
      <c r="B110" s="29" t="s">
        <v>101</v>
      </c>
      <c r="C110" s="81" t="s">
        <v>147</v>
      </c>
      <c r="D110" s="83"/>
      <c r="E110" s="109"/>
      <c r="F110" s="70">
        <f>D110*E110</f>
        <v>0</v>
      </c>
    </row>
    <row r="111" spans="1:6" s="64" customFormat="1" ht="15">
      <c r="A111" s="133" t="s">
        <v>164</v>
      </c>
      <c r="B111" s="35" t="s">
        <v>102</v>
      </c>
      <c r="C111" s="36" t="s">
        <v>157</v>
      </c>
      <c r="D111" s="132"/>
      <c r="E111" s="132"/>
      <c r="F111" s="71">
        <f>E111*D111</f>
        <v>0</v>
      </c>
    </row>
    <row r="112" spans="1:6" s="64" customFormat="1" ht="15.75" thickBot="1">
      <c r="A112" s="128" t="s">
        <v>119</v>
      </c>
      <c r="B112" s="125" t="s">
        <v>15</v>
      </c>
      <c r="C112" s="129"/>
      <c r="D112" s="130"/>
      <c r="E112" s="130"/>
      <c r="F112" s="131">
        <f>E112*D112</f>
        <v>0</v>
      </c>
    </row>
    <row r="113" spans="1:7" s="33" customFormat="1" ht="15.75" thickBot="1">
      <c r="A113" s="179" t="s">
        <v>12</v>
      </c>
      <c r="B113" s="180"/>
      <c r="C113" s="180"/>
      <c r="D113" s="180"/>
      <c r="E113" s="181"/>
      <c r="F113" s="92">
        <f>SUM(F110:F112)</f>
        <v>0</v>
      </c>
    </row>
    <row r="114" spans="1:7" s="33" customFormat="1" ht="29.25" customHeight="1" thickBot="1">
      <c r="A114" s="197" t="s">
        <v>97</v>
      </c>
      <c r="B114" s="198"/>
      <c r="C114" s="198"/>
      <c r="D114" s="198"/>
      <c r="E114" s="199"/>
      <c r="F114" s="86">
        <f>F28+F37+F42+F55+F60+F66+F77+F86+F91+F101+F108+F113</f>
        <v>0</v>
      </c>
      <c r="G114" s="65"/>
    </row>
    <row r="116" spans="1:7" ht="31.5" customHeight="1">
      <c r="A116" s="134"/>
      <c r="B116" s="135"/>
      <c r="C116" s="136" t="s">
        <v>169</v>
      </c>
      <c r="D116" s="137"/>
      <c r="E116" s="196" t="s">
        <v>173</v>
      </c>
      <c r="F116" s="196"/>
    </row>
    <row r="117" spans="1:7" ht="30.75" customHeight="1">
      <c r="A117" s="134"/>
      <c r="B117" s="138"/>
      <c r="C117" s="139"/>
      <c r="D117" s="140"/>
      <c r="E117" s="141"/>
      <c r="F117" s="141"/>
    </row>
    <row r="118" spans="1:7" ht="15" thickBot="1">
      <c r="A118" s="142"/>
      <c r="B118" s="143" t="s">
        <v>184</v>
      </c>
      <c r="C118" s="144"/>
      <c r="D118" s="145"/>
      <c r="E118" s="146"/>
      <c r="F118" s="146"/>
    </row>
    <row r="119" spans="1:7" ht="15">
      <c r="A119" s="147" t="s">
        <v>170</v>
      </c>
      <c r="B119" s="148"/>
      <c r="C119" s="149"/>
      <c r="D119" s="150"/>
      <c r="E119" s="151"/>
      <c r="F119" s="151"/>
    </row>
    <row r="120" spans="1:7" ht="15" thickBot="1">
      <c r="A120" s="148"/>
      <c r="B120" s="152" t="s">
        <v>185</v>
      </c>
      <c r="C120" s="153"/>
      <c r="D120" s="150"/>
      <c r="E120" s="146"/>
      <c r="F120" s="146"/>
    </row>
    <row r="121" spans="1:7">
      <c r="A121" s="154"/>
      <c r="B121" s="155"/>
      <c r="C121" s="149"/>
      <c r="D121" s="150"/>
      <c r="E121" s="151"/>
      <c r="F121" s="151"/>
    </row>
    <row r="122" spans="1:7" ht="15" thickBot="1">
      <c r="A122" s="154"/>
      <c r="B122" s="148" t="s">
        <v>172</v>
      </c>
      <c r="C122" s="153"/>
      <c r="D122" s="150"/>
      <c r="E122" s="146"/>
      <c r="F122" s="146"/>
    </row>
    <row r="123" spans="1:7">
      <c r="A123" s="154"/>
      <c r="B123" s="148"/>
      <c r="C123" s="156"/>
      <c r="D123" s="150"/>
      <c r="E123" s="157"/>
      <c r="F123" s="157"/>
    </row>
    <row r="124" spans="1:7" ht="15" thickBot="1">
      <c r="A124" s="154"/>
      <c r="B124" s="155" t="s">
        <v>174</v>
      </c>
      <c r="C124" s="153"/>
      <c r="D124" s="150"/>
      <c r="E124" s="158"/>
      <c r="F124" s="158"/>
    </row>
    <row r="125" spans="1:7">
      <c r="A125" s="154"/>
      <c r="B125" s="155"/>
      <c r="C125" s="156"/>
      <c r="D125" s="150"/>
      <c r="E125" s="151"/>
      <c r="F125" s="151"/>
    </row>
    <row r="126" spans="1:7">
      <c r="A126" s="154"/>
      <c r="B126" s="160"/>
      <c r="C126" s="156"/>
      <c r="D126" s="150"/>
      <c r="E126" s="157"/>
      <c r="F126" s="157"/>
    </row>
    <row r="127" spans="1:7" ht="15" thickBot="1">
      <c r="B127" s="161" t="s">
        <v>171</v>
      </c>
      <c r="C127" s="153"/>
      <c r="D127" s="159"/>
      <c r="E127" s="146"/>
      <c r="F127" s="146"/>
    </row>
  </sheetData>
  <mergeCells count="34">
    <mergeCell ref="A60:E60"/>
    <mergeCell ref="B61:F61"/>
    <mergeCell ref="B56:F56"/>
    <mergeCell ref="A28:E28"/>
    <mergeCell ref="A7:C7"/>
    <mergeCell ref="A20:B20"/>
    <mergeCell ref="B38:F38"/>
    <mergeCell ref="B43:F43"/>
    <mergeCell ref="A66:E66"/>
    <mergeCell ref="A114:E114"/>
    <mergeCell ref="A113:E113"/>
    <mergeCell ref="B109:F109"/>
    <mergeCell ref="B87:F87"/>
    <mergeCell ref="A77:E77"/>
    <mergeCell ref="A86:E86"/>
    <mergeCell ref="A91:E91"/>
    <mergeCell ref="B78:F78"/>
    <mergeCell ref="B67:F67"/>
    <mergeCell ref="E116:F116"/>
    <mergeCell ref="A108:E108"/>
    <mergeCell ref="B92:F92"/>
    <mergeCell ref="A101:E101"/>
    <mergeCell ref="B102:F102"/>
    <mergeCell ref="A1:F2"/>
    <mergeCell ref="A37:E37"/>
    <mergeCell ref="A42:E42"/>
    <mergeCell ref="A55:E55"/>
    <mergeCell ref="B24:F24"/>
    <mergeCell ref="B29:F29"/>
    <mergeCell ref="C4:F4"/>
    <mergeCell ref="A3:B3"/>
    <mergeCell ref="C3:F3"/>
    <mergeCell ref="A4:B4"/>
    <mergeCell ref="A5:B5"/>
  </mergeCells>
  <phoneticPr fontId="12" type="noConversion"/>
  <pageMargins left="0.67" right="0.34" top="0.2" bottom="0.2" header="0.21" footer="0.2"/>
  <pageSetup paperSize="9" scale="77" orientation="portrait" horizontalDpi="180" verticalDpi="180" r:id="rId1"/>
  <rowBreaks count="1" manualBreakCount="1">
    <brk id="6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Xərclər smetası forması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2023-03-02T17:23:25Z</dcterms:modified>
</cp:coreProperties>
</file>